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SG\Downloads\"/>
    </mc:Choice>
  </mc:AlternateContent>
  <xr:revisionPtr revIDLastSave="0" documentId="8_{7371B3D3-197E-4668-BC2B-96CA7721BFA9}" xr6:coauthVersionLast="47" xr6:coauthVersionMax="47" xr10:uidLastSave="{00000000-0000-0000-0000-000000000000}"/>
  <bookViews>
    <workbookView xWindow="-108" yWindow="-108" windowWidth="23256" windowHeight="12576" activeTab="1" xr2:uid="{69983F1F-4B18-4DF7-B92C-C3515FCB6ADD}"/>
  </bookViews>
  <sheets>
    <sheet name="Übersicht" sheetId="3" r:id="rId1"/>
    <sheet name="202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7" i="3"/>
  <c r="E6" i="3"/>
  <c r="E5" i="3"/>
  <c r="J2" i="1"/>
  <c r="I2" i="1"/>
  <c r="K2" i="1" l="1"/>
  <c r="E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tc={68F64ED2-60A2-45C7-B06B-B93A724FD9EF}</author>
  </authors>
  <commentList>
    <comment ref="B2" authorId="0" shapeId="0" xr:uid="{68F64ED2-60A2-45C7-B06B-B93A724FD9E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Ihr könnt ihr noch mehr Kategorien einbauen. Kopiert dazu die Formel von "Geldaktion" und gebt den neuen Kategoriebegriff zwischen den "" ein.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tc={89663BD1-E2F2-43F2-A9E0-EC87A284D481}</author>
    <author>tc={8A58DDEB-AF84-43DB-9DA5-3898AB366522}</author>
  </authors>
  <commentList>
    <comment ref="A1" authorId="0" shapeId="0" xr:uid="{89663BD1-E2F2-43F2-A9E0-EC87A284D481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Ihr solltet eure Belege immer der Nummer bzw. Buchung zuordnen können. Ihr könnt euch auch noch andere Belegnummern ausdenken, anhand derer ihr z.B. sofort erkennt, ob es eine Stufen- oder Stammesaktion war. </t>
      </text>
    </comment>
    <comment ref="F1" authorId="1" shapeId="0" xr:uid="{8A58DDEB-AF84-43DB-9DA5-3898AB36652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Ihr müsst das nicht so kleinteilig machen, aber so könntet ihr z.B. direkt filtern, wie viel Geld ihr bei der Christbaum-Rückhol-Aktion eingenommen habt.</t>
      </text>
    </comment>
  </commentList>
</comments>
</file>

<file path=xl/sharedStrings.xml><?xml version="1.0" encoding="utf-8"?>
<sst xmlns="http://schemas.openxmlformats.org/spreadsheetml/2006/main" count="70" uniqueCount="39">
  <si>
    <t>Barkasse</t>
  </si>
  <si>
    <t>Konto</t>
  </si>
  <si>
    <t>Datum</t>
  </si>
  <si>
    <t>Erläuterung</t>
  </si>
  <si>
    <t>Einnahmen</t>
  </si>
  <si>
    <t>Christbaum-Rückhol-Aktion</t>
  </si>
  <si>
    <t>Ausgaben für Getränke</t>
  </si>
  <si>
    <t>Umbuchung</t>
  </si>
  <si>
    <t>Einzahlung Barkasse</t>
  </si>
  <si>
    <t>Kuchenverkauf Februar</t>
  </si>
  <si>
    <t>Ausgaben (Milch, Zucker, Kaffee, etc.)</t>
  </si>
  <si>
    <t>Veranstaltung</t>
  </si>
  <si>
    <t>Benzingeld für Traktor an Max Mustermann</t>
  </si>
  <si>
    <t>Gesamt</t>
  </si>
  <si>
    <t>Kategorie</t>
  </si>
  <si>
    <t>Übertrag</t>
  </si>
  <si>
    <t>Geldaktion</t>
  </si>
  <si>
    <t>1</t>
  </si>
  <si>
    <t>2</t>
  </si>
  <si>
    <t>3</t>
  </si>
  <si>
    <t>4</t>
  </si>
  <si>
    <t>5</t>
  </si>
  <si>
    <t>6</t>
  </si>
  <si>
    <t>7</t>
  </si>
  <si>
    <t>Belegnr.</t>
  </si>
  <si>
    <t>Sommerlager</t>
  </si>
  <si>
    <t>Lager und Fahrten</t>
  </si>
  <si>
    <t>Kaution Zeltplatz "Schönblick"</t>
  </si>
  <si>
    <t>8</t>
  </si>
  <si>
    <t>9</t>
  </si>
  <si>
    <t>Pfarrfest</t>
  </si>
  <si>
    <t>Spenden</t>
  </si>
  <si>
    <t>Zuschüsse</t>
  </si>
  <si>
    <t>Zuschuss KJR</t>
  </si>
  <si>
    <t>Bar / Konto</t>
  </si>
  <si>
    <t>Betrag (€)</t>
  </si>
  <si>
    <t>10</t>
  </si>
  <si>
    <t>Jahr 2022</t>
  </si>
  <si>
    <t>Bargeld für Barkasse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</si>
</sst>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Rockwell"/>
      <family val="1"/>
    </font>
    <font>
      <b/>
      <sz val="10"/>
      <color theme="0"/>
      <name val="Rockwell"/>
      <family val="1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49" fontId="0" fillId="0" borderId="1" xfId="1" applyNumberFormat="1" applyFont="1" applyBorder="1" applyAlignment="1">
      <alignment vertical="top"/>
    </xf>
    <xf numFmtId="14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0" fillId="0" borderId="0" xfId="0" applyNumberFormat="1"/>
    <xf numFmtId="0" fontId="0" fillId="0" borderId="1" xfId="0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0" xfId="0" applyFont="1"/>
    <xf numFmtId="0" fontId="5" fillId="0" borderId="3" xfId="0" applyFont="1" applyBorder="1" applyAlignment="1">
      <alignment vertical="center"/>
    </xf>
    <xf numFmtId="14" fontId="0" fillId="0" borderId="3" xfId="0" applyNumberForma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3" xfId="0" applyBorder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</cellXfs>
  <cellStyles count="2">
    <cellStyle name="Komma" xfId="1" builtinId="3"/>
    <cellStyle name="Standard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PSG Augsburg" id="{7035A33B-D2AF-4E0B-979A-1B9472802DDE}" userId="DPSG Augsburg" providerId="None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2-11-30T13:28:11.77" personId="{7035A33B-D2AF-4E0B-979A-1B9472802DDE}" id="{68F64ED2-60A2-45C7-B06B-B93A724FD9EF}">
    <text>Ihr könnt ihr noch mehr Kategorien einbauen. Kopiert dazu die Formel von "Geldaktion" und gebt den neuen Kategoriebegriff zwischen den "" ein.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2-11-30T12:33:54.39" personId="{7035A33B-D2AF-4E0B-979A-1B9472802DDE}" id="{89663BD1-E2F2-43F2-A9E0-EC87A284D481}">
    <text xml:space="preserve">Ihr solltet eure Belege immer der Nummer bzw. Buchung zuordnen können. Ihr könnt euch auch noch andere Belegnummern ausdenken, anhand derer ihr z.B. sofort erkennt, ob es eine Stufen- oder Stammesaktion war. </text>
  </threadedComment>
  <threadedComment ref="F1" dT="2022-11-30T13:29:34.69" personId="{7035A33B-D2AF-4E0B-979A-1B9472802DDE}" id="{8A58DDEB-AF84-43DB-9DA5-3898AB366522}">
    <text>Ihr müsst das nicht so kleinteilig machen, aber so könntet ihr z.B. direkt filtern, wie viel Geld ihr bei der Christbaum-Rückhol-Aktion eingenommen habt.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08913-8FCA-4E69-845A-14301734D01C}">
  <dimension ref="B2:E25"/>
  <sheetViews>
    <sheetView workbookViewId="0">
      <selection activeCell="D3" sqref="D3"/>
    </sheetView>
  </sheetViews>
  <sheetFormatPr baseColWidth="10" defaultRowHeight="14.4" x14ac:dyDescent="0.3"/>
  <cols>
    <col min="2" max="2" width="18.44140625" customWidth="1"/>
  </cols>
  <sheetData>
    <row r="2" spans="2:5" x14ac:dyDescent="0.3">
      <c r="B2" s="20" t="s">
        <v>14</v>
      </c>
      <c r="C2" s="10">
        <v>2021</v>
      </c>
      <c r="D2" s="10">
        <v>2022</v>
      </c>
      <c r="E2" s="10">
        <v>2023</v>
      </c>
    </row>
    <row r="3" spans="2:5" x14ac:dyDescent="0.3">
      <c r="B3" s="21" t="s">
        <v>15</v>
      </c>
      <c r="C3" s="4"/>
      <c r="D3" s="4"/>
      <c r="E3" s="4">
        <f>SUMIF('2023'!$E$2:$E$200,"Übertrag",'2023'!$C$2:$C$200)</f>
        <v>3567.5099999999998</v>
      </c>
    </row>
    <row r="4" spans="2:5" x14ac:dyDescent="0.3">
      <c r="B4" s="21" t="s">
        <v>16</v>
      </c>
      <c r="C4" s="4"/>
      <c r="D4" s="4"/>
      <c r="E4" s="4">
        <f>SUMIF('2023'!$E$2:$E$200,"Geldaktion",'2023'!$C$2:$C$200)</f>
        <v>360.27</v>
      </c>
    </row>
    <row r="5" spans="2:5" x14ac:dyDescent="0.3">
      <c r="B5" s="21" t="s">
        <v>31</v>
      </c>
      <c r="C5" s="4"/>
      <c r="D5" s="4"/>
      <c r="E5" s="4">
        <f>SUMIF('2023'!$E$2:$E$200,"Spenden",'2023'!$C$2:$C$200)</f>
        <v>20</v>
      </c>
    </row>
    <row r="6" spans="2:5" x14ac:dyDescent="0.3">
      <c r="B6" s="22" t="s">
        <v>26</v>
      </c>
      <c r="C6" s="4"/>
      <c r="D6" s="4"/>
      <c r="E6" s="4">
        <f>SUMIF('2023'!$E$2:$E$200,"Lager und Fahrten",'2023'!$C$2:$C$200)</f>
        <v>-703.46</v>
      </c>
    </row>
    <row r="7" spans="2:5" x14ac:dyDescent="0.3">
      <c r="B7" s="21" t="s">
        <v>32</v>
      </c>
      <c r="C7" s="4"/>
      <c r="D7" s="4"/>
      <c r="E7" s="4">
        <f>SUMIF('2023'!$E$2:$E$200,"Zuschüsse",'2023'!$C$2:$C$200)</f>
        <v>653</v>
      </c>
    </row>
    <row r="8" spans="2:5" x14ac:dyDescent="0.3">
      <c r="C8" s="12"/>
      <c r="D8" s="12"/>
      <c r="E8" s="12"/>
    </row>
    <row r="9" spans="2:5" x14ac:dyDescent="0.3">
      <c r="B9" s="23" t="s">
        <v>13</v>
      </c>
      <c r="C9" s="12"/>
      <c r="D9" s="12"/>
      <c r="E9" s="12">
        <f>'2023'!K2</f>
        <v>3897.3199999999997</v>
      </c>
    </row>
    <row r="10" spans="2:5" x14ac:dyDescent="0.3">
      <c r="B10" s="23"/>
      <c r="C10" s="12"/>
      <c r="D10" s="12"/>
      <c r="E10" s="12"/>
    </row>
    <row r="11" spans="2:5" x14ac:dyDescent="0.3">
      <c r="C11" s="12"/>
      <c r="D11" s="12"/>
      <c r="E11" s="12"/>
    </row>
    <row r="12" spans="2:5" x14ac:dyDescent="0.3">
      <c r="C12" s="12"/>
      <c r="D12" s="12"/>
      <c r="E12" s="12"/>
    </row>
    <row r="13" spans="2:5" x14ac:dyDescent="0.3">
      <c r="C13" s="12"/>
      <c r="D13" s="12"/>
      <c r="E13" s="12"/>
    </row>
    <row r="14" spans="2:5" x14ac:dyDescent="0.3">
      <c r="C14" s="12"/>
      <c r="D14" s="12"/>
      <c r="E14" s="12"/>
    </row>
    <row r="15" spans="2:5" x14ac:dyDescent="0.3">
      <c r="C15" s="12"/>
      <c r="D15" s="12"/>
      <c r="E15" s="12"/>
    </row>
    <row r="16" spans="2:5" x14ac:dyDescent="0.3">
      <c r="C16" s="12"/>
      <c r="D16" s="12"/>
      <c r="E16" s="12"/>
    </row>
    <row r="17" spans="3:5" x14ac:dyDescent="0.3">
      <c r="C17" s="12"/>
      <c r="D17" s="12"/>
      <c r="E17" s="12"/>
    </row>
    <row r="18" spans="3:5" x14ac:dyDescent="0.3">
      <c r="C18" s="12"/>
      <c r="D18" s="12"/>
      <c r="E18" s="12"/>
    </row>
    <row r="19" spans="3:5" x14ac:dyDescent="0.3">
      <c r="C19" s="12"/>
      <c r="D19" s="12"/>
      <c r="E19" s="12"/>
    </row>
    <row r="20" spans="3:5" x14ac:dyDescent="0.3">
      <c r="C20" s="12"/>
      <c r="D20" s="12"/>
      <c r="E20" s="12"/>
    </row>
    <row r="21" spans="3:5" x14ac:dyDescent="0.3">
      <c r="C21" s="12"/>
      <c r="D21" s="12"/>
      <c r="E21" s="12"/>
    </row>
    <row r="22" spans="3:5" x14ac:dyDescent="0.3">
      <c r="C22" s="12"/>
      <c r="D22" s="12"/>
      <c r="E22" s="12"/>
    </row>
    <row r="23" spans="3:5" x14ac:dyDescent="0.3">
      <c r="C23" s="12"/>
      <c r="D23" s="12"/>
      <c r="E23" s="12"/>
    </row>
    <row r="24" spans="3:5" x14ac:dyDescent="0.3">
      <c r="C24" s="12"/>
      <c r="D24" s="12"/>
      <c r="E24" s="12"/>
    </row>
    <row r="25" spans="3:5" x14ac:dyDescent="0.3">
      <c r="C25" s="12"/>
      <c r="D25" s="12"/>
      <c r="E25" s="12"/>
    </row>
  </sheetData>
  <conditionalFormatting sqref="C3:E25">
    <cfRule type="cellIs" dxfId="1" priority="1" operator="lessThan">
      <formula>0</formula>
    </cfRule>
  </conditionalFormatting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D96AF-4EB9-4BF2-9D42-500261D43779}">
  <dimension ref="A1:K88"/>
  <sheetViews>
    <sheetView tabSelected="1" zoomScaleNormal="100" workbookViewId="0">
      <selection activeCell="F13" sqref="F13"/>
    </sheetView>
  </sheetViews>
  <sheetFormatPr baseColWidth="10" defaultColWidth="11.44140625" defaultRowHeight="14.4" x14ac:dyDescent="0.3"/>
  <cols>
    <col min="1" max="1" width="10.6640625" customWidth="1"/>
    <col min="2" max="2" width="11.5546875" customWidth="1"/>
    <col min="3" max="3" width="13.33203125" customWidth="1"/>
    <col min="4" max="4" width="12.21875" customWidth="1"/>
    <col min="5" max="5" width="20" customWidth="1"/>
    <col min="6" max="6" width="26.88671875" customWidth="1"/>
    <col min="7" max="7" width="38.44140625" customWidth="1"/>
    <col min="8" max="8" width="8.88671875" customWidth="1"/>
    <col min="9" max="9" width="10.33203125" customWidth="1"/>
    <col min="10" max="10" width="11.88671875" customWidth="1"/>
    <col min="11" max="11" width="12.77734375" customWidth="1"/>
  </cols>
  <sheetData>
    <row r="1" spans="1:11" ht="14.4" customHeight="1" x14ac:dyDescent="0.3">
      <c r="A1" s="9" t="s">
        <v>24</v>
      </c>
      <c r="B1" s="9" t="s">
        <v>2</v>
      </c>
      <c r="C1" s="10" t="s">
        <v>35</v>
      </c>
      <c r="D1" s="10" t="s">
        <v>34</v>
      </c>
      <c r="E1" s="9" t="s">
        <v>14</v>
      </c>
      <c r="F1" s="9" t="s">
        <v>11</v>
      </c>
      <c r="G1" s="9" t="s">
        <v>3</v>
      </c>
      <c r="I1" s="19" t="s">
        <v>0</v>
      </c>
      <c r="J1" s="19" t="s">
        <v>1</v>
      </c>
      <c r="K1" s="19" t="s">
        <v>13</v>
      </c>
    </row>
    <row r="2" spans="1:11" ht="14.4" customHeight="1" x14ac:dyDescent="0.3">
      <c r="A2" s="15"/>
      <c r="B2" s="16">
        <v>44927</v>
      </c>
      <c r="C2" s="17">
        <v>3249.99</v>
      </c>
      <c r="D2" s="29" t="s">
        <v>1</v>
      </c>
      <c r="E2" s="24" t="s">
        <v>15</v>
      </c>
      <c r="F2" s="15"/>
      <c r="G2" s="15" t="s">
        <v>37</v>
      </c>
      <c r="I2" s="4">
        <f>SUMIF('2023'!$D$2:$D$400,"Barkasse",'2023'!$C$2:$C$400)</f>
        <v>747.79</v>
      </c>
      <c r="J2" s="4">
        <f>SUMIF('2023'!$D$2:$D$400,"Konto",'2023'!$C$2:$C$400)</f>
        <v>3149.5299999999997</v>
      </c>
      <c r="K2" s="4">
        <f>I2+J2</f>
        <v>3897.3199999999997</v>
      </c>
    </row>
    <row r="3" spans="1:11" x14ac:dyDescent="0.3">
      <c r="A3" s="14"/>
      <c r="B3" s="16">
        <v>44927</v>
      </c>
      <c r="C3" s="17">
        <v>317.52</v>
      </c>
      <c r="D3" s="29" t="s">
        <v>0</v>
      </c>
      <c r="E3" s="15" t="s">
        <v>15</v>
      </c>
      <c r="F3" s="28"/>
      <c r="G3" s="15" t="s">
        <v>37</v>
      </c>
    </row>
    <row r="4" spans="1:11" x14ac:dyDescent="0.3">
      <c r="A4" s="5" t="s">
        <v>17</v>
      </c>
      <c r="B4" s="6">
        <v>44936</v>
      </c>
      <c r="C4" s="17">
        <v>312.5</v>
      </c>
      <c r="D4" s="29" t="s">
        <v>0</v>
      </c>
      <c r="E4" s="25" t="s">
        <v>16</v>
      </c>
      <c r="F4" s="1" t="s">
        <v>5</v>
      </c>
      <c r="G4" s="1" t="s">
        <v>4</v>
      </c>
    </row>
    <row r="5" spans="1:11" x14ac:dyDescent="0.3">
      <c r="A5" s="7" t="s">
        <v>18</v>
      </c>
      <c r="B5" s="6">
        <v>44936</v>
      </c>
      <c r="C5" s="17">
        <v>-12.87</v>
      </c>
      <c r="D5" s="30" t="s">
        <v>0</v>
      </c>
      <c r="E5" s="25" t="s">
        <v>16</v>
      </c>
      <c r="F5" s="1" t="s">
        <v>5</v>
      </c>
      <c r="G5" s="1" t="s">
        <v>6</v>
      </c>
    </row>
    <row r="6" spans="1:11" x14ac:dyDescent="0.3">
      <c r="A6" s="7" t="s">
        <v>19</v>
      </c>
      <c r="B6" s="6">
        <v>44938</v>
      </c>
      <c r="C6" s="17">
        <v>-15.62</v>
      </c>
      <c r="D6" s="29" t="s">
        <v>0</v>
      </c>
      <c r="E6" s="25" t="s">
        <v>16</v>
      </c>
      <c r="F6" s="8" t="s">
        <v>5</v>
      </c>
      <c r="G6" s="13" t="s">
        <v>12</v>
      </c>
    </row>
    <row r="7" spans="1:11" x14ac:dyDescent="0.3">
      <c r="A7" s="7" t="s">
        <v>20</v>
      </c>
      <c r="B7" s="6">
        <v>44969</v>
      </c>
      <c r="C7" s="17">
        <v>-50</v>
      </c>
      <c r="D7" s="29" t="s">
        <v>1</v>
      </c>
      <c r="E7" s="25" t="s">
        <v>7</v>
      </c>
      <c r="F7" s="1" t="s">
        <v>38</v>
      </c>
      <c r="G7" s="1"/>
    </row>
    <row r="8" spans="1:11" x14ac:dyDescent="0.3">
      <c r="A8" s="7" t="s">
        <v>21</v>
      </c>
      <c r="B8" s="6">
        <v>44969</v>
      </c>
      <c r="C8" s="17">
        <v>50</v>
      </c>
      <c r="D8" s="30" t="s">
        <v>0</v>
      </c>
      <c r="E8" s="25" t="s">
        <v>7</v>
      </c>
      <c r="F8" s="1" t="s">
        <v>8</v>
      </c>
      <c r="G8" s="1"/>
    </row>
    <row r="9" spans="1:11" x14ac:dyDescent="0.3">
      <c r="A9" s="7" t="s">
        <v>22</v>
      </c>
      <c r="B9" s="6">
        <v>44969</v>
      </c>
      <c r="C9" s="17">
        <v>-9.34</v>
      </c>
      <c r="D9" s="30" t="s">
        <v>0</v>
      </c>
      <c r="E9" s="25" t="s">
        <v>16</v>
      </c>
      <c r="F9" s="6" t="s">
        <v>9</v>
      </c>
      <c r="G9" s="3" t="s">
        <v>10</v>
      </c>
    </row>
    <row r="10" spans="1:11" x14ac:dyDescent="0.3">
      <c r="A10" s="7" t="s">
        <v>23</v>
      </c>
      <c r="B10" s="6">
        <v>44971</v>
      </c>
      <c r="C10" s="17">
        <v>85.6</v>
      </c>
      <c r="D10" s="29" t="s">
        <v>0</v>
      </c>
      <c r="E10" s="25" t="s">
        <v>16</v>
      </c>
      <c r="F10" s="6" t="s">
        <v>9</v>
      </c>
      <c r="G10" s="1" t="s">
        <v>4</v>
      </c>
    </row>
    <row r="11" spans="1:11" ht="14.4" customHeight="1" x14ac:dyDescent="0.3">
      <c r="A11" s="7" t="s">
        <v>28</v>
      </c>
      <c r="B11" s="6">
        <v>45061</v>
      </c>
      <c r="C11" s="17">
        <v>-703.46</v>
      </c>
      <c r="D11" s="29" t="s">
        <v>1</v>
      </c>
      <c r="E11" s="26" t="s">
        <v>26</v>
      </c>
      <c r="F11" s="8" t="s">
        <v>25</v>
      </c>
      <c r="G11" s="1" t="s">
        <v>27</v>
      </c>
    </row>
    <row r="12" spans="1:11" x14ac:dyDescent="0.3">
      <c r="A12" s="2" t="s">
        <v>29</v>
      </c>
      <c r="B12" s="18">
        <v>45102</v>
      </c>
      <c r="C12" s="17">
        <v>20</v>
      </c>
      <c r="D12" s="30" t="s">
        <v>0</v>
      </c>
      <c r="E12" s="27" t="s">
        <v>31</v>
      </c>
      <c r="F12" s="1" t="s">
        <v>30</v>
      </c>
      <c r="G12" s="1"/>
    </row>
    <row r="13" spans="1:11" x14ac:dyDescent="0.3">
      <c r="A13" s="5" t="s">
        <v>36</v>
      </c>
      <c r="B13" s="18">
        <v>45200</v>
      </c>
      <c r="C13" s="17">
        <v>653</v>
      </c>
      <c r="D13" s="29" t="s">
        <v>1</v>
      </c>
      <c r="E13" s="27" t="s">
        <v>32</v>
      </c>
      <c r="F13" s="1" t="s">
        <v>25</v>
      </c>
      <c r="G13" s="1" t="s">
        <v>33</v>
      </c>
      <c r="J13" s="11"/>
      <c r="K13" s="11"/>
    </row>
    <row r="14" spans="1:11" x14ac:dyDescent="0.3">
      <c r="A14" s="1"/>
      <c r="B14" s="1"/>
      <c r="C14" s="17"/>
      <c r="D14" s="17"/>
      <c r="E14" s="27"/>
      <c r="F14" s="1"/>
      <c r="G14" s="1"/>
      <c r="J14" s="11"/>
      <c r="K14" s="11"/>
    </row>
    <row r="15" spans="1:11" x14ac:dyDescent="0.3">
      <c r="A15" s="1"/>
      <c r="B15" s="1"/>
      <c r="C15" s="17"/>
      <c r="D15" s="17"/>
      <c r="E15" s="1"/>
      <c r="F15" s="1"/>
      <c r="G15" s="1"/>
      <c r="J15" s="11"/>
      <c r="K15" s="11"/>
    </row>
    <row r="16" spans="1:11" x14ac:dyDescent="0.3">
      <c r="A16" s="1"/>
      <c r="B16" s="1"/>
      <c r="C16" s="17"/>
      <c r="D16" s="17"/>
      <c r="E16" s="1"/>
      <c r="F16" s="1"/>
      <c r="G16" s="1"/>
    </row>
    <row r="17" spans="1:7" x14ac:dyDescent="0.3">
      <c r="A17" s="1"/>
      <c r="B17" s="1"/>
      <c r="C17" s="17"/>
      <c r="D17" s="17"/>
      <c r="E17" s="1"/>
      <c r="F17" s="1"/>
      <c r="G17" s="1"/>
    </row>
    <row r="18" spans="1:7" x14ac:dyDescent="0.3">
      <c r="A18" s="1"/>
      <c r="B18" s="1"/>
      <c r="C18" s="17"/>
      <c r="D18" s="17"/>
      <c r="E18" s="1"/>
      <c r="F18" s="1"/>
      <c r="G18" s="1"/>
    </row>
    <row r="19" spans="1:7" x14ac:dyDescent="0.3">
      <c r="A19" s="1"/>
      <c r="B19" s="1"/>
      <c r="C19" s="17"/>
      <c r="D19" s="17"/>
      <c r="E19" s="1"/>
      <c r="F19" s="1"/>
      <c r="G19" s="1"/>
    </row>
    <row r="20" spans="1:7" x14ac:dyDescent="0.3">
      <c r="C20" s="12"/>
      <c r="D20" s="12"/>
    </row>
    <row r="21" spans="1:7" x14ac:dyDescent="0.3">
      <c r="C21" s="12"/>
      <c r="D21" s="12"/>
    </row>
    <row r="22" spans="1:7" x14ac:dyDescent="0.3">
      <c r="C22" s="12"/>
      <c r="D22" s="12"/>
    </row>
    <row r="23" spans="1:7" x14ac:dyDescent="0.3">
      <c r="C23" s="12"/>
      <c r="D23" s="12"/>
    </row>
    <row r="24" spans="1:7" x14ac:dyDescent="0.3">
      <c r="C24" s="12"/>
      <c r="D24" s="12"/>
    </row>
    <row r="25" spans="1:7" x14ac:dyDescent="0.3">
      <c r="C25" s="12"/>
      <c r="D25" s="12"/>
    </row>
    <row r="26" spans="1:7" x14ac:dyDescent="0.3">
      <c r="C26" s="12"/>
      <c r="D26" s="12"/>
    </row>
    <row r="27" spans="1:7" x14ac:dyDescent="0.3">
      <c r="C27" s="12"/>
      <c r="D27" s="12"/>
    </row>
    <row r="28" spans="1:7" x14ac:dyDescent="0.3">
      <c r="C28" s="12"/>
      <c r="D28" s="12"/>
    </row>
    <row r="29" spans="1:7" x14ac:dyDescent="0.3">
      <c r="C29" s="12"/>
      <c r="D29" s="12"/>
    </row>
    <row r="30" spans="1:7" x14ac:dyDescent="0.3">
      <c r="C30" s="12"/>
      <c r="D30" s="12"/>
    </row>
    <row r="31" spans="1:7" x14ac:dyDescent="0.3">
      <c r="C31" s="12"/>
      <c r="D31" s="12"/>
    </row>
    <row r="32" spans="1:7" x14ac:dyDescent="0.3">
      <c r="C32" s="12"/>
      <c r="D32" s="12"/>
    </row>
    <row r="33" spans="3:4" x14ac:dyDescent="0.3">
      <c r="C33" s="12"/>
      <c r="D33" s="12"/>
    </row>
    <row r="34" spans="3:4" x14ac:dyDescent="0.3">
      <c r="C34" s="12"/>
      <c r="D34" s="12"/>
    </row>
    <row r="35" spans="3:4" x14ac:dyDescent="0.3">
      <c r="C35" s="12"/>
      <c r="D35" s="12"/>
    </row>
    <row r="36" spans="3:4" x14ac:dyDescent="0.3">
      <c r="C36" s="12"/>
      <c r="D36" s="12"/>
    </row>
    <row r="37" spans="3:4" x14ac:dyDescent="0.3">
      <c r="C37" s="12"/>
      <c r="D37" s="12"/>
    </row>
    <row r="38" spans="3:4" x14ac:dyDescent="0.3">
      <c r="C38" s="12"/>
      <c r="D38" s="12"/>
    </row>
    <row r="39" spans="3:4" x14ac:dyDescent="0.3">
      <c r="C39" s="12"/>
      <c r="D39" s="12"/>
    </row>
    <row r="40" spans="3:4" x14ac:dyDescent="0.3">
      <c r="C40" s="12"/>
      <c r="D40" s="12"/>
    </row>
    <row r="41" spans="3:4" x14ac:dyDescent="0.3">
      <c r="C41" s="12"/>
      <c r="D41" s="12"/>
    </row>
    <row r="42" spans="3:4" x14ac:dyDescent="0.3">
      <c r="C42" s="12"/>
      <c r="D42" s="12"/>
    </row>
    <row r="43" spans="3:4" x14ac:dyDescent="0.3">
      <c r="C43" s="12"/>
      <c r="D43" s="12"/>
    </row>
    <row r="44" spans="3:4" x14ac:dyDescent="0.3">
      <c r="C44" s="12"/>
      <c r="D44" s="12"/>
    </row>
    <row r="45" spans="3:4" x14ac:dyDescent="0.3">
      <c r="C45" s="12"/>
      <c r="D45" s="12"/>
    </row>
    <row r="46" spans="3:4" x14ac:dyDescent="0.3">
      <c r="C46" s="12"/>
      <c r="D46" s="12"/>
    </row>
    <row r="47" spans="3:4" x14ac:dyDescent="0.3">
      <c r="C47" s="12"/>
      <c r="D47" s="12"/>
    </row>
    <row r="48" spans="3:4" x14ac:dyDescent="0.3">
      <c r="C48" s="12"/>
      <c r="D48" s="12"/>
    </row>
    <row r="49" spans="3:4" x14ac:dyDescent="0.3">
      <c r="C49" s="12"/>
      <c r="D49" s="12"/>
    </row>
    <row r="50" spans="3:4" x14ac:dyDescent="0.3">
      <c r="C50" s="12"/>
      <c r="D50" s="12"/>
    </row>
    <row r="51" spans="3:4" x14ac:dyDescent="0.3">
      <c r="C51" s="12"/>
      <c r="D51" s="12"/>
    </row>
    <row r="52" spans="3:4" x14ac:dyDescent="0.3">
      <c r="C52" s="12"/>
      <c r="D52" s="12"/>
    </row>
    <row r="53" spans="3:4" x14ac:dyDescent="0.3">
      <c r="C53" s="12"/>
      <c r="D53" s="12"/>
    </row>
    <row r="54" spans="3:4" x14ac:dyDescent="0.3">
      <c r="C54" s="12"/>
      <c r="D54" s="12"/>
    </row>
    <row r="55" spans="3:4" x14ac:dyDescent="0.3">
      <c r="C55" s="12"/>
      <c r="D55" s="12"/>
    </row>
    <row r="56" spans="3:4" x14ac:dyDescent="0.3">
      <c r="C56" s="12"/>
      <c r="D56" s="12"/>
    </row>
    <row r="57" spans="3:4" x14ac:dyDescent="0.3">
      <c r="C57" s="12"/>
      <c r="D57" s="12"/>
    </row>
    <row r="58" spans="3:4" x14ac:dyDescent="0.3">
      <c r="C58" s="12"/>
      <c r="D58" s="12"/>
    </row>
    <row r="59" spans="3:4" x14ac:dyDescent="0.3">
      <c r="C59" s="12"/>
      <c r="D59" s="12"/>
    </row>
    <row r="60" spans="3:4" x14ac:dyDescent="0.3">
      <c r="C60" s="12"/>
      <c r="D60" s="12"/>
    </row>
    <row r="61" spans="3:4" x14ac:dyDescent="0.3">
      <c r="C61" s="12"/>
      <c r="D61" s="12"/>
    </row>
    <row r="62" spans="3:4" x14ac:dyDescent="0.3">
      <c r="C62" s="12"/>
      <c r="D62" s="12"/>
    </row>
    <row r="63" spans="3:4" x14ac:dyDescent="0.3">
      <c r="C63" s="12"/>
      <c r="D63" s="12"/>
    </row>
    <row r="64" spans="3:4" x14ac:dyDescent="0.3">
      <c r="C64" s="12"/>
      <c r="D64" s="12"/>
    </row>
    <row r="65" spans="3:4" x14ac:dyDescent="0.3">
      <c r="C65" s="12"/>
      <c r="D65" s="12"/>
    </row>
    <row r="66" spans="3:4" x14ac:dyDescent="0.3">
      <c r="C66" s="12"/>
      <c r="D66" s="12"/>
    </row>
    <row r="67" spans="3:4" x14ac:dyDescent="0.3">
      <c r="C67" s="12"/>
      <c r="D67" s="12"/>
    </row>
    <row r="68" spans="3:4" x14ac:dyDescent="0.3">
      <c r="C68" s="12"/>
      <c r="D68" s="12"/>
    </row>
    <row r="69" spans="3:4" x14ac:dyDescent="0.3">
      <c r="C69" s="12"/>
      <c r="D69" s="12"/>
    </row>
    <row r="70" spans="3:4" x14ac:dyDescent="0.3">
      <c r="C70" s="12"/>
      <c r="D70" s="12"/>
    </row>
    <row r="71" spans="3:4" x14ac:dyDescent="0.3">
      <c r="C71" s="12"/>
      <c r="D71" s="12"/>
    </row>
    <row r="72" spans="3:4" x14ac:dyDescent="0.3">
      <c r="C72" s="12"/>
      <c r="D72" s="12"/>
    </row>
    <row r="73" spans="3:4" x14ac:dyDescent="0.3">
      <c r="C73" s="12"/>
      <c r="D73" s="12"/>
    </row>
    <row r="74" spans="3:4" x14ac:dyDescent="0.3">
      <c r="C74" s="12"/>
      <c r="D74" s="12"/>
    </row>
    <row r="75" spans="3:4" x14ac:dyDescent="0.3">
      <c r="C75" s="12"/>
      <c r="D75" s="12"/>
    </row>
    <row r="76" spans="3:4" x14ac:dyDescent="0.3">
      <c r="C76" s="12"/>
      <c r="D76" s="12"/>
    </row>
    <row r="77" spans="3:4" x14ac:dyDescent="0.3">
      <c r="C77" s="12"/>
      <c r="D77" s="12"/>
    </row>
    <row r="78" spans="3:4" x14ac:dyDescent="0.3">
      <c r="C78" s="12"/>
      <c r="D78" s="12"/>
    </row>
    <row r="79" spans="3:4" x14ac:dyDescent="0.3">
      <c r="C79" s="12"/>
      <c r="D79" s="12"/>
    </row>
    <row r="80" spans="3:4" x14ac:dyDescent="0.3">
      <c r="C80" s="12"/>
      <c r="D80" s="12"/>
    </row>
    <row r="81" spans="3:4" x14ac:dyDescent="0.3">
      <c r="C81" s="12"/>
      <c r="D81" s="12"/>
    </row>
    <row r="82" spans="3:4" x14ac:dyDescent="0.3">
      <c r="C82" s="12"/>
      <c r="D82" s="12"/>
    </row>
    <row r="83" spans="3:4" x14ac:dyDescent="0.3">
      <c r="C83" s="12"/>
      <c r="D83" s="12"/>
    </row>
    <row r="84" spans="3:4" x14ac:dyDescent="0.3">
      <c r="C84" s="12"/>
      <c r="D84" s="12"/>
    </row>
    <row r="85" spans="3:4" x14ac:dyDescent="0.3">
      <c r="C85" s="12"/>
      <c r="D85" s="12"/>
    </row>
    <row r="86" spans="3:4" x14ac:dyDescent="0.3">
      <c r="C86" s="12"/>
      <c r="D86" s="12"/>
    </row>
    <row r="87" spans="3:4" x14ac:dyDescent="0.3">
      <c r="C87" s="12"/>
      <c r="D87" s="12"/>
    </row>
    <row r="88" spans="3:4" x14ac:dyDescent="0.3">
      <c r="C88" s="12"/>
      <c r="D88" s="12"/>
    </row>
  </sheetData>
  <phoneticPr fontId="6" type="noConversion"/>
  <conditionalFormatting sqref="C2:C4 C5:D5 C6:C7 C8:D9 C10:C11 C12:D12 C13 C14:D212">
    <cfRule type="cellIs" dxfId="0" priority="2" operator="lessThan">
      <formula>0</formula>
    </cfRule>
  </conditionalFormatting>
  <pageMargins left="0.25" right="0.25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C1C785E7F9274F81849A724DE1F799" ma:contentTypeVersion="13" ma:contentTypeDescription="Ein neues Dokument erstellen." ma:contentTypeScope="" ma:versionID="f27667242636eefe27ae664833179342">
  <xsd:schema xmlns:xsd="http://www.w3.org/2001/XMLSchema" xmlns:xs="http://www.w3.org/2001/XMLSchema" xmlns:p="http://schemas.microsoft.com/office/2006/metadata/properties" xmlns:ns2="8701383f-141c-4f33-9623-0954b0185125" xmlns:ns3="a2a9f9ae-3521-4d90-999e-744531b14327" targetNamespace="http://schemas.microsoft.com/office/2006/metadata/properties" ma:root="true" ma:fieldsID="3477de0833dc89e4e54d53b04b9a14d2" ns2:_="" ns3:_="">
    <xsd:import namespace="8701383f-141c-4f33-9623-0954b0185125"/>
    <xsd:import namespace="a2a9f9ae-3521-4d90-999e-744531b143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1383f-141c-4f33-9623-0954b0185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0392512e-46bc-4f79-af40-2506fe0758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9f9ae-3521-4d90-999e-744531b143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0667db5-fbb1-44ad-8f5b-1509063afba0}" ma:internalName="TaxCatchAll" ma:showField="CatchAllData" ma:web="a2a9f9ae-3521-4d90-999e-744531b143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2a9f9ae-3521-4d90-999e-744531b14327" xsi:nil="true"/>
    <lcf76f155ced4ddcb4097134ff3c332f xmlns="8701383f-141c-4f33-9623-0954b01851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4C7AB3-1939-4530-940E-717A28F452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1383f-141c-4f33-9623-0954b0185125"/>
    <ds:schemaRef ds:uri="a2a9f9ae-3521-4d90-999e-744531b143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A52719-7CB1-4194-B911-DAFE1F9EE0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1C1B38-DC94-43E7-87E8-5EE5DDA7925F}">
  <ds:schemaRefs>
    <ds:schemaRef ds:uri="8701383f-141c-4f33-9623-0954b0185125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2a9f9ae-3521-4d90-999e-744531b143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DPSG</dc:creator>
  <cp:keywords/>
  <dc:description/>
  <cp:lastModifiedBy>DPSG Augsburg</cp:lastModifiedBy>
  <cp:revision/>
  <cp:lastPrinted>2021-03-18T11:24:44Z</cp:lastPrinted>
  <dcterms:created xsi:type="dcterms:W3CDTF">2020-12-22T09:50:54Z</dcterms:created>
  <dcterms:modified xsi:type="dcterms:W3CDTF">2025-01-07T14:15:57Z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0x01010047C1C785E7F9274F81849A724DE1F799</vt:lpwstr>
  </property>
  <property fmtid="{D5CDD505-2E9C-101B-9397-08002B2CF9AE}" pid="3" name="MediaServiceImageTags">
    <vt:lpwstr/>
  </property>
</Properties>
</file>